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\"/>
    </mc:Choice>
  </mc:AlternateContent>
  <bookViews>
    <workbookView xWindow="0" yWindow="0" windowWidth="20490" windowHeight="672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<sst xmlns="http://schemas.openxmlformats.org/spreadsheetml/2006/main" count="62" uniqueCount="61">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</sst>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G1" sqref="G1"/>
    </sheetView>
  </sheetViews>
  <sheetFormatPr baseColWidth="10" defaultColWidth="12" defaultRowHeight="11.25" x14ac:dyDescent="0.2"/>
  <cols>
    <col min="1" max="1" width="61.83203125" style="1" customWidth="1"/>
    <col min="2" max="2" width="17.5" style="1" customWidth="1"/>
    <col min="3" max="3" width="17.33203125" style="4" customWidth="1"/>
    <col min="4" max="4" width="61.83203125" style="4" customWidth="1"/>
    <col min="5" max="5" width="17.33203125" style="4" customWidth="1"/>
    <col min="6" max="6" width="17.66406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1474562484.3599999</v>
      </c>
      <c r="C5" s="20">
        <v>1272087194.79</v>
      </c>
      <c r="D5" s="9" t="s">
        <v>36</v>
      </c>
      <c r="E5" s="20">
        <v>995463967.92999995</v>
      </c>
      <c r="F5" s="23">
        <v>1155156804.26</v>
      </c>
    </row>
    <row r="6" spans="1:6" x14ac:dyDescent="0.2">
      <c r="A6" s="9" t="s">
        <v>23</v>
      </c>
      <c r="B6" s="20">
        <v>4173184537.9499998</v>
      </c>
      <c r="C6" s="20">
        <v>3766381153.0999999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112318607.83</v>
      </c>
      <c r="C7" s="20">
        <v>29788242.559999999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1335766222.4400001</v>
      </c>
      <c r="C8" s="20">
        <v>1458218744.6199999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6883744.9000000004</v>
      </c>
      <c r="F9" s="23">
        <v>7845256.4100000001</v>
      </c>
    </row>
    <row r="10" spans="1:6" ht="22.5" x14ac:dyDescent="0.2">
      <c r="A10" s="9" t="s">
        <v>27</v>
      </c>
      <c r="B10" s="20">
        <v>-11353481.939999999</v>
      </c>
      <c r="C10" s="20">
        <v>-7424392.54</v>
      </c>
      <c r="D10" s="9" t="s">
        <v>39</v>
      </c>
      <c r="E10" s="20">
        <v>1035800861.46</v>
      </c>
      <c r="F10" s="23">
        <v>1029205004.77</v>
      </c>
    </row>
    <row r="11" spans="1:6" x14ac:dyDescent="0.2">
      <c r="A11" s="9" t="s">
        <v>17</v>
      </c>
      <c r="B11" s="20">
        <v>61769496.200000003</v>
      </c>
      <c r="C11" s="20">
        <v>58587068.460000001</v>
      </c>
      <c r="D11" s="9" t="s">
        <v>8</v>
      </c>
      <c r="E11" s="20">
        <v>299158422.49000001</v>
      </c>
      <c r="F11" s="23">
        <v>5428.44</v>
      </c>
    </row>
    <row r="12" spans="1:6" x14ac:dyDescent="0.2">
      <c r="A12" s="10"/>
      <c r="B12" s="21"/>
      <c r="C12" s="21"/>
      <c r="D12" s="9" t="s">
        <v>40</v>
      </c>
      <c r="E12" s="20">
        <v>1301266.81</v>
      </c>
      <c r="F12" s="23">
        <v>751875.94</v>
      </c>
    </row>
    <row r="13" spans="1:6" x14ac:dyDescent="0.2">
      <c r="A13" s="8" t="s">
        <v>52</v>
      </c>
      <c r="B13" s="22">
        <f>SUM(B5:B11)</f>
        <v>7146247866.8400002</v>
      </c>
      <c r="C13" s="22">
        <f>SUM(C5:C11)</f>
        <v>6577638010.9899998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2338608263.5899997</v>
      </c>
      <c r="F14" s="27">
        <f>SUM(F5:F12)</f>
        <v>2192964369.8200002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24625436473.610001</v>
      </c>
      <c r="C16" s="20">
        <v>24414732527.459999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5291363517.3299999</v>
      </c>
      <c r="C17" s="20">
        <v>5303240473.25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1392128575.6800001</v>
      </c>
      <c r="C18" s="20">
        <v>1340805598.54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351526318.92000002</v>
      </c>
      <c r="C19" s="20">
        <v>349959151.50999999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90502359.280000001</v>
      </c>
      <c r="C20" s="20">
        <v>90502359.280000001</v>
      </c>
      <c r="D20" s="9" t="s">
        <v>41</v>
      </c>
      <c r="E20" s="20">
        <v>1368675.47</v>
      </c>
      <c r="F20" s="23">
        <v>1462259.05</v>
      </c>
    </row>
    <row r="21" spans="1:6" ht="22.5" x14ac:dyDescent="0.2">
      <c r="A21" s="9" t="s">
        <v>33</v>
      </c>
      <c r="B21" s="20">
        <v>-665087960.84000003</v>
      </c>
      <c r="C21" s="20">
        <v>-648151896.22000003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40670305.340000004</v>
      </c>
      <c r="C22" s="20">
        <v>58890525.719999999</v>
      </c>
      <c r="D22" s="9" t="s">
        <v>12</v>
      </c>
      <c r="E22" s="20">
        <v>391629168.06999999</v>
      </c>
      <c r="F22" s="23">
        <v>382243158.06999999</v>
      </c>
    </row>
    <row r="23" spans="1:6" x14ac:dyDescent="0.2">
      <c r="A23" s="9" t="s">
        <v>5</v>
      </c>
      <c r="B23" s="20">
        <v>-52542289.649999999</v>
      </c>
      <c r="C23" s="20">
        <v>-52091898.609999999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392997843.54000002</v>
      </c>
      <c r="F24" s="27">
        <f>SUM(F17:F22)</f>
        <v>383705417.12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31073997299.669998</v>
      </c>
      <c r="C26" s="22">
        <f>SUM(C16:C24)</f>
        <v>30857886840.929996</v>
      </c>
      <c r="D26" s="12" t="s">
        <v>50</v>
      </c>
      <c r="E26" s="22">
        <f>SUM(E24+E14)</f>
        <v>2731606107.1299996</v>
      </c>
      <c r="F26" s="27">
        <f>SUM(F14+F24)</f>
        <v>2576669786.9400001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38220245166.509995</v>
      </c>
      <c r="C28" s="22">
        <f>C13+C26</f>
        <v>37435524851.919998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53435599.149999999</v>
      </c>
      <c r="F30" s="27">
        <f>SUM(F31:F33)</f>
        <v>13044222.17</v>
      </c>
    </row>
    <row r="31" spans="1:6" x14ac:dyDescent="0.2">
      <c r="A31" s="16"/>
      <c r="B31" s="14"/>
      <c r="C31" s="15"/>
      <c r="D31" s="9" t="s">
        <v>2</v>
      </c>
      <c r="E31" s="20">
        <v>40908170.210000001</v>
      </c>
      <c r="F31" s="23">
        <v>516793.23</v>
      </c>
    </row>
    <row r="32" spans="1:6" x14ac:dyDescent="0.2">
      <c r="A32" s="16"/>
      <c r="B32" s="14"/>
      <c r="C32" s="15"/>
      <c r="D32" s="9" t="s">
        <v>13</v>
      </c>
      <c r="E32" s="20">
        <v>12527428.939999999</v>
      </c>
      <c r="F32" s="23">
        <v>12527428.939999999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35435203460.230003</v>
      </c>
      <c r="F35" s="27">
        <f>SUM(F36:F40)</f>
        <v>34845810842.809998</v>
      </c>
    </row>
    <row r="36" spans="1:6" x14ac:dyDescent="0.2">
      <c r="A36" s="16"/>
      <c r="B36" s="14"/>
      <c r="C36" s="15"/>
      <c r="D36" s="9" t="s">
        <v>46</v>
      </c>
      <c r="E36" s="20">
        <v>587622627.25</v>
      </c>
      <c r="F36" s="23">
        <v>3239495946.0100002</v>
      </c>
    </row>
    <row r="37" spans="1:6" x14ac:dyDescent="0.2">
      <c r="A37" s="16"/>
      <c r="B37" s="14"/>
      <c r="C37" s="15"/>
      <c r="D37" s="9" t="s">
        <v>14</v>
      </c>
      <c r="E37" s="20">
        <v>34847580832.980003</v>
      </c>
      <c r="F37" s="23">
        <v>31606314896.799999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35488639059.380005</v>
      </c>
      <c r="F46" s="27">
        <f>SUM(F42+F35+F30)</f>
        <v>34858855064.979996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38220245166.510002</v>
      </c>
      <c r="F48" s="22">
        <f>F46+F26</f>
        <v>37435524851.919998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C28 E14:F31 E35:F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Roberto Hernandez Barrón</cp:lastModifiedBy>
  <cp:lastPrinted>2024-07-19T18:47:47Z</cp:lastPrinted>
  <dcterms:created xsi:type="dcterms:W3CDTF">2012-12-11T20:26:08Z</dcterms:created>
  <dcterms:modified xsi:type="dcterms:W3CDTF">2024-07-19T18:47:51Z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